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465" windowWidth="25605" windowHeight="14775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H53" i="5"/>
  <c r="F53" i="5"/>
  <c r="J53" i="5"/>
  <c r="B5" i="5"/>
  <c r="F47" i="5"/>
  <c r="F48" i="5"/>
  <c r="F49" i="5"/>
  <c r="F50" i="5"/>
  <c r="F51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7" i="5"/>
  <c r="J48" i="5"/>
  <c r="J49" i="5"/>
  <c r="J50" i="5"/>
  <c r="J51" i="5"/>
  <c r="H47" i="5"/>
  <c r="H48" i="5"/>
  <c r="H49" i="5"/>
  <c r="H50" i="5"/>
  <c r="H51" i="5"/>
  <c r="H52" i="5"/>
  <c r="A52" i="1"/>
  <c r="P33" i="1"/>
  <c r="H34" i="1"/>
  <c r="G52" i="1"/>
  <c r="J55" i="5" l="1"/>
  <c r="F55" i="5"/>
  <c r="H55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rgb="FF000000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>
      <text>
        <r>
          <rPr>
            <sz val="9"/>
            <color rgb="FF000000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7" authorId="0" shapeId="0">
      <text>
        <r>
          <rPr>
            <sz val="8"/>
            <color rgb="FF000000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rgb="FF000000"/>
            <rFont val="Cambria"/>
            <family val="1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<sst xmlns="http://schemas.openxmlformats.org/spreadsheetml/2006/main" count="257" uniqueCount="145">
  <si>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</si>
  <si>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</si>
  <si>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</si>
  <si>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</si>
  <si>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</si>
  <si>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</si>
  <si>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</si>
  <si>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</si>
  <si>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</si>
  <si>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</si>
  <si>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</si>
  <si>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</si>
  <si>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</si>
  <si>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</si>
  <si>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</si>
  <si>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</si>
  <si>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</si>
  <si>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</si>
  <si>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</si>
  <si>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</si>
  <si>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</si>
  <si>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</si>
  <si>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</si>
  <si>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</si>
  <si>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</si>
  <si>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</si>
  <si>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</si>
  <si>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</si>
  <si>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</si>
  <si>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</si>
  <si>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</si>
  <si>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</si>
  <si>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</si>
  <si>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</si>
  <si>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</si>
  <si>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</si>
  <si>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</si>
  <si>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</si>
  <si>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</si>
  <si>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</si>
  <si>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</si>
  <si>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</si>
  <si>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</si>
  <si>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</si>
  <si>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</si>
  <si>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</si>
  <si>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</si>
  <si>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</si>
  <si>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</si>
  <si>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</si>
  <si>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</si>
  <si>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</si>
  <si>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</si>
  <si>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</si>
  <si>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</si>
  <si>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</si>
  <si>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</si>
  <si>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</si>
  <si>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</si>
  <si>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</si>
  <si>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</si>
  <si>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</si>
  <si>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</si>
  <si>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</si>
  <si>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</si>
  <si>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</si>
  <si>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</si>
  <si>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</si>
  <si>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</si>
  <si>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</si>
  <si>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</si>
  <si>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</si>
  <si>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</si>
  <si>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</si>
  <si>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</si>
  <si>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</si>
  <si>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</si>
  <si>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</si>
  <si>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</si>
  <si>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</si>
  <si>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</si>
  <si>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</si>
  <si>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</si>
  <si>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</si>
  <si>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</si>
  <si>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</si>
  <si>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</si>
  <si>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</si>
  <si>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</si>
  <si>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</si>
  <si>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</si>
  <si>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</si>
  <si>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</si>
  <si>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</si>
  <si>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</si>
  <si>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</si>
  <si>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</si>
  <si>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</si>
  <si>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</si>
  <si>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</si>
  <si>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</si>
  <si>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</si>
  <si>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</si>
  <si>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</si>
  <si>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</si>
  <si>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</si>
  <si>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</si>
  <si>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</si>
  <si>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</si>
  <si>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</si>
  <si>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</si>
  <si>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</si>
  <si>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</si>
  <si>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</si>
  <si>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</si>
  <si>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</si>
  <si>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</si>
  <si>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</si>
  <si>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</si>
  <si>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</si>
  <si>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</si>
  <si>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</si>
  <si>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</si>
  <si>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</si>
  <si>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</si>
  <si>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</si>
  <si>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</si>
  <si>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</si>
  <si>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</si>
  <si>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</si>
  <si>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</si>
  <si>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</si>
  <si>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</si>
  <si>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</si>
  <si>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</si>
  <si>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</si>
  <si>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1-D</t>
  </si>
  <si>
    <t>Ronald Diola</t>
  </si>
  <si>
    <t>Carole Diola</t>
  </si>
  <si>
    <t>Cebu Guadalupe</t>
  </si>
  <si>
    <t>X</t>
  </si>
  <si>
    <t>June 16,2021</t>
  </si>
  <si>
    <t>Zoom</t>
  </si>
  <si>
    <t>23-24 April 2021</t>
  </si>
  <si>
    <t>29-30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</si>
</sst>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rgb="FF000000"/>
      <name val="Georgia"/>
      <family val="1"/>
    </font>
    <font>
      <sz val="9"/>
      <color rgb="FF000000"/>
      <name val="Cambria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5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6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4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4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29" fillId="8" borderId="16" xfId="0" applyFont="1" applyFill="1" applyBorder="1" applyAlignment="1" applyProtection="1">
      <alignment vertical="center" shrinkToFit="1"/>
      <protection locked="0"/>
    </xf>
    <xf numFmtId="0" fontId="29" fillId="8" borderId="49" xfId="0" applyFont="1" applyFill="1" applyBorder="1" applyAlignment="1" applyProtection="1">
      <alignment vertical="center" shrinkToFit="1"/>
      <protection locked="0"/>
    </xf>
    <xf numFmtId="0" fontId="58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3" fillId="0" borderId="0" xfId="0" applyFont="1" applyAlignment="1" applyProtection="1">
      <alignment horizontal="center"/>
    </xf>
    <xf numFmtId="0" fontId="18" fillId="0" borderId="36" xfId="0" applyFont="1" applyBorder="1" applyAlignment="1" applyProtection="1">
      <alignment horizontal="left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110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 shrinkToFit="1"/>
      <protection locked="0"/>
    </xf>
    <xf numFmtId="0" fontId="27" fillId="3" borderId="72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166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60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8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9" fillId="0" borderId="23" xfId="2" applyFont="1" applyBorder="1" applyAlignment="1" applyProtection="1">
      <alignment horizontal="left" vertical="center" shrinkToFit="1"/>
    </xf>
    <xf numFmtId="0" fontId="49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8" fillId="0" borderId="5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0" fontId="59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0" fontId="5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167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167" fontId="14" fillId="0" borderId="58" xfId="0" applyNumberFormat="1" applyFont="1" applyBorder="1" applyAlignment="1" applyProtection="1">
      <alignment horizontal="center" vertical="center" textRotation="90" shrinkToFit="1"/>
    </xf>
    <xf numFmtId="167" fontId="14" fillId="0" borderId="64" xfId="0" applyNumberFormat="1" applyFont="1" applyBorder="1" applyAlignment="1" applyProtection="1">
      <alignment horizontal="center" vertical="center" textRotation="90" shrinkToFit="1"/>
    </xf>
    <xf numFmtId="167" fontId="14" fillId="0" borderId="84" xfId="0" applyNumberFormat="1" applyFont="1" applyBorder="1" applyAlignment="1" applyProtection="1">
      <alignment horizontal="center" vertical="center" textRotation="90" shrinkToFit="1"/>
    </xf>
    <xf numFmtId="167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51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9" fillId="0" borderId="38" xfId="2" applyFont="1" applyBorder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59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62" fillId="0" borderId="37" xfId="0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69" fontId="16" fillId="0" borderId="9" xfId="0" applyNumberFormat="1" applyFont="1" applyBorder="1" applyAlignment="1">
      <alignment horizontal="right" vertical="center"/>
    </xf>
    <xf numFmtId="169" fontId="16" fillId="0" borderId="5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17" fontId="14" fillId="0" borderId="47" xfId="0" applyNumberFormat="1" applyFont="1" applyBorder="1" applyAlignment="1">
      <alignment horizontal="center" vertical="top"/>
    </xf>
    <xf numFmtId="167" fontId="14" fillId="0" borderId="47" xfId="0" applyNumberFormat="1" applyFont="1" applyBorder="1" applyAlignment="1">
      <alignment horizontal="center" vertical="top"/>
    </xf>
    <xf numFmtId="0" fontId="37" fillId="0" borderId="15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61" fillId="0" borderId="152" xfId="0" applyFont="1" applyBorder="1" applyAlignment="1">
      <alignment horizontal="center" vertical="center" shrinkToFit="1"/>
    </xf>
    <xf numFmtId="0" fontId="61" fillId="0" borderId="68" xfId="0" applyFont="1" applyBorder="1" applyAlignment="1">
      <alignment horizontal="center" vertical="center" shrinkToFit="1"/>
    </xf>
    <xf numFmtId="0" fontId="61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01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right" vertical="center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29" fillId="8" borderId="12" xfId="0" applyFont="1" applyFill="1" applyBorder="1" applyAlignment="1" applyProtection="1">
      <alignment horizontal="left" vertical="center" shrinkToFit="1"/>
      <protection locked="0"/>
    </xf>
    <xf numFmtId="0" fontId="53" fillId="0" borderId="141" xfId="0" applyFont="1" applyBorder="1" applyAlignment="1">
      <alignment horizontal="left" vertical="center" wrapText="1" shrinkToFit="1"/>
    </xf>
    <xf numFmtId="0" fontId="53" fillId="0" borderId="68" xfId="0" applyFont="1" applyBorder="1" applyAlignment="1">
      <alignment horizontal="left" vertical="center" wrapText="1" shrinkToFit="1"/>
    </xf>
    <xf numFmtId="0" fontId="53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5" fillId="0" borderId="141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80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 wrapText="1"/>
    </xf>
    <xf numFmtId="0" fontId="55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3" fillId="0" borderId="14" xfId="0" applyNumberFormat="1" applyFont="1" applyBorder="1" applyAlignment="1">
      <alignment horizontal="center" vertical="center" wrapText="1" shrinkToFit="1"/>
    </xf>
    <xf numFmtId="170" fontId="63" fillId="0" borderId="126" xfId="0" applyNumberFormat="1" applyFont="1" applyBorder="1" applyAlignment="1">
      <alignment horizontal="center" vertical="center" wrapText="1" shrinkToFit="1"/>
    </xf>
    <xf numFmtId="170" fontId="63" fillId="0" borderId="127" xfId="0" applyNumberFormat="1" applyFont="1" applyBorder="1" applyAlignment="1">
      <alignment horizontal="center" vertical="center" wrapText="1" shrinkToFit="1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0" fillId="0" borderId="63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138" xfId="0" applyFont="1" applyBorder="1" applyAlignment="1">
      <alignment horizontal="right" vertical="center"/>
    </xf>
    <xf numFmtId="0" fontId="30" fillId="0" borderId="136" xfId="0" applyFont="1" applyBorder="1" applyAlignment="1">
      <alignment horizontal="right" vertical="center"/>
    </xf>
    <xf numFmtId="0" fontId="30" fillId="0" borderId="137" xfId="0" applyFont="1" applyBorder="1" applyAlignment="1">
      <alignment horizontal="right" vertical="center"/>
    </xf>
    <xf numFmtId="0" fontId="29" fillId="8" borderId="138" xfId="0" applyFont="1" applyFill="1" applyBorder="1" applyAlignment="1" applyProtection="1">
      <alignment horizontal="left" vertical="center" shrinkToFit="1"/>
      <protection locked="0"/>
    </xf>
    <xf numFmtId="0" fontId="29" fillId="8" borderId="136" xfId="0" applyFont="1" applyFill="1" applyBorder="1" applyAlignment="1" applyProtection="1">
      <alignment horizontal="left" vertical="center" shrinkToFit="1"/>
      <protection locked="0"/>
    </xf>
    <xf numFmtId="0" fontId="29" fillId="8" borderId="139" xfId="0" applyFont="1" applyFill="1" applyBorder="1" applyAlignment="1" applyProtection="1">
      <alignment horizontal="left" vertical="center" shrinkToFit="1"/>
      <protection locked="0"/>
    </xf>
    <xf numFmtId="0" fontId="30" fillId="0" borderId="105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169" fontId="25" fillId="0" borderId="138" xfId="0" applyNumberFormat="1" applyFont="1" applyBorder="1" applyAlignment="1">
      <alignment horizontal="right" vertical="center" shrinkToFit="1"/>
    </xf>
    <xf numFmtId="169" fontId="25" fillId="0" borderId="136" xfId="0" applyNumberFormat="1" applyFont="1" applyBorder="1" applyAlignment="1">
      <alignment horizontal="right" vertical="center" shrinkToFit="1"/>
    </xf>
    <xf numFmtId="169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shrinkToFit="1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69" fontId="16" fillId="0" borderId="131" xfId="0" applyNumberFormat="1" applyFont="1" applyBorder="1" applyAlignment="1">
      <alignment horizontal="right" vertical="center"/>
    </xf>
    <xf numFmtId="169" fontId="16" fillId="0" borderId="129" xfId="0" applyNumberFormat="1" applyFont="1" applyBorder="1" applyAlignment="1">
      <alignment horizontal="right" vertical="center"/>
    </xf>
    <xf numFmtId="169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57" fillId="6" borderId="141" xfId="0" applyFont="1" applyFill="1" applyBorder="1" applyAlignment="1">
      <alignment horizontal="left" vertical="center" wrapText="1" shrinkToFit="1"/>
    </xf>
    <xf numFmtId="0" fontId="57" fillId="6" borderId="68" xfId="0" applyFont="1" applyFill="1" applyBorder="1" applyAlignment="1">
      <alignment horizontal="left" vertical="center" wrapText="1" shrinkToFit="1"/>
    </xf>
    <xf numFmtId="0" fontId="57" fillId="6" borderId="80" xfId="0" applyFont="1" applyFill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2" xfId="0" applyFont="1" applyBorder="1" applyAlignment="1">
      <alignment horizontal="left" vertical="center" shrinkToFit="1"/>
    </xf>
    <xf numFmtId="0" fontId="52" fillId="0" borderId="82" xfId="0" applyFont="1" applyBorder="1" applyAlignment="1">
      <alignment horizontal="left" vertical="center" shrinkToFit="1"/>
    </xf>
    <xf numFmtId="0" fontId="52" fillId="0" borderId="141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left" vertical="center" shrinkToFit="1"/>
    </xf>
    <xf numFmtId="0" fontId="52" fillId="0" borderId="80" xfId="0" applyFont="1" applyBorder="1" applyAlignment="1">
      <alignment horizontal="left" vertical="center" shrinkToFit="1"/>
    </xf>
    <xf numFmtId="0" fontId="52" fillId="6" borderId="141" xfId="0" applyFont="1" applyFill="1" applyBorder="1" applyAlignment="1">
      <alignment horizontal="left" vertical="center" shrinkToFit="1"/>
    </xf>
    <xf numFmtId="0" fontId="52" fillId="6" borderId="68" xfId="0" applyFont="1" applyFill="1" applyBorder="1" applyAlignment="1">
      <alignment horizontal="left" vertical="center" shrinkToFit="1"/>
    </xf>
    <xf numFmtId="0" fontId="52" fillId="6" borderId="80" xfId="0" applyFont="1" applyFill="1" applyBorder="1" applyAlignment="1">
      <alignment horizontal="left" vertical="center" shrinkToFit="1"/>
    </xf>
    <xf numFmtId="0" fontId="36" fillId="0" borderId="1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6" fillId="0" borderId="69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6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3" fillId="0" borderId="69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opLeftCell="A23" zoomScale="150" zoomScaleNormal="150" zoomScaleSheetLayoutView="100" workbookViewId="0">
      <selection activeCell="P14" sqref="P14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44287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139</v>
      </c>
      <c r="B6" s="76"/>
      <c r="C6" s="77"/>
      <c r="D6" s="77"/>
      <c r="E6" s="77"/>
      <c r="F6" s="77"/>
      <c r="G6" s="77"/>
      <c r="H6" s="27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141</v>
      </c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 t="s">
        <v>143</v>
      </c>
      <c r="C11" s="155"/>
      <c r="D11" s="113">
        <v>3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142</v>
      </c>
    </row>
    <row r="12" spans="1:16" s="35" customFormat="1" ht="12" customHeight="1" thickTop="1" thickBot="1">
      <c r="A12" s="181"/>
      <c r="B12" s="156" t="s">
        <v>144</v>
      </c>
      <c r="C12" s="157"/>
      <c r="D12" s="102">
        <v>3</v>
      </c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 t="s">
        <v>142</v>
      </c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/>
      <c r="C15" s="157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81"/>
      <c r="B17" s="156">
        <v>44299</v>
      </c>
      <c r="C17" s="157"/>
      <c r="D17" s="81"/>
      <c r="E17" s="68"/>
      <c r="F17" s="68"/>
      <c r="G17" s="68"/>
      <c r="H17" s="69"/>
      <c r="I17" s="70"/>
      <c r="J17" s="63">
        <v>1</v>
      </c>
      <c r="K17" s="63"/>
      <c r="L17" s="71"/>
      <c r="M17" s="61"/>
      <c r="N17" s="61"/>
      <c r="O17" s="66"/>
      <c r="P17" s="44" t="s">
        <v>142</v>
      </c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/>
      <c r="C19" s="157"/>
      <c r="D19" s="60"/>
      <c r="E19" s="61"/>
      <c r="F19" s="61"/>
      <c r="G19" s="61"/>
      <c r="H19" s="61"/>
      <c r="I19" s="61"/>
      <c r="J19" s="69"/>
      <c r="K19" s="70"/>
      <c r="L19" s="63"/>
      <c r="M19" s="63"/>
      <c r="N19" s="62"/>
      <c r="O19" s="176"/>
      <c r="P19" s="44"/>
    </row>
    <row r="20" spans="1:16" s="35" customFormat="1" ht="12" customHeight="1" thickTop="1" thickBot="1">
      <c r="A20" s="181"/>
      <c r="B20" s="156"/>
      <c r="C20" s="157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6"/>
      <c r="P20" s="44"/>
    </row>
    <row r="21" spans="1:16" s="35" customFormat="1" ht="12" customHeight="1" thickTop="1" thickBot="1">
      <c r="A21" s="181"/>
      <c r="B21" s="156"/>
      <c r="C21" s="157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6"/>
      <c r="P21" s="44"/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23</v>
      </c>
      <c r="J31" s="159" t="s">
        <v>7</v>
      </c>
      <c r="K31" s="160"/>
      <c r="L31" s="160"/>
      <c r="M31" s="160"/>
      <c r="N31" s="160"/>
      <c r="O31" s="160"/>
      <c r="P31" s="3">
        <v>2</v>
      </c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/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6">
        <f>SUM(P31:P32)</f>
        <v>2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23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Carole Diola</v>
      </c>
      <c r="B52" s="144"/>
      <c r="C52" s="145"/>
      <c r="D52" s="145"/>
      <c r="E52" s="145"/>
      <c r="F52" s="145"/>
      <c r="G52" s="145" t="str">
        <f>I6</f>
        <v>Ronald Diola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abSelected="1" topLeftCell="G1" zoomScale="200" zoomScaleNormal="200" workbookViewId="0">
      <selection activeCell="V6" sqref="V6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Cebu Guadalupe</v>
      </c>
      <c r="B3" s="266"/>
      <c r="C3" s="266"/>
      <c r="D3" s="266"/>
      <c r="E3" s="266"/>
      <c r="F3" s="266" t="str">
        <f>'Summary of Activities'!I6</f>
        <v>Ronald Diola</v>
      </c>
      <c r="G3" s="266"/>
      <c r="H3" s="266"/>
      <c r="I3" s="266"/>
      <c r="J3" s="266"/>
      <c r="K3" s="266"/>
      <c r="L3" s="266" t="str">
        <f>'Summary of Activities'!N6</f>
        <v>Carole Diola</v>
      </c>
      <c r="M3" s="266"/>
      <c r="N3" s="266"/>
      <c r="O3" s="266"/>
      <c r="P3" s="266"/>
      <c r="Q3" s="266"/>
      <c r="R3" s="266" t="str">
        <f>'Summary of Activities'!H6</f>
        <v>1-D</v>
      </c>
      <c r="S3" s="266"/>
      <c r="T3" s="213">
        <f>'Summary of Activities'!K2</f>
        <v>44287</v>
      </c>
      <c r="U3" s="213"/>
      <c r="V3" s="213"/>
      <c r="W3" s="213"/>
      <c r="X3" s="214" t="str">
        <f>'Summary of Activities'!O8</f>
        <v>June 16,2021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0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 t="s">
        <v>140</v>
      </c>
      <c r="Y5" s="227" t="s">
        <v>52</v>
      </c>
      <c r="Z5" s="227"/>
      <c r="AA5" s="228"/>
    </row>
    <row r="6" spans="1:27" s="7" customFormat="1" ht="13.5" thickBot="1">
      <c r="A6" s="249"/>
      <c r="B6" s="247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/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>
        <f>'Summary of Activities'!B20</f>
        <v>0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 t="s">
        <v>140</v>
      </c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/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>
        <f>'Summary of Activities'!B21</f>
        <v>0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/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/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>
        <f>C6+C11+C16+C21+C26+C31+C36+C41</f>
        <v>0</v>
      </c>
      <c r="G47" s="282"/>
      <c r="H47" s="281">
        <f>D6+D11+D16+D21+D26+D31+D36+D41</f>
        <v>0</v>
      </c>
      <c r="I47" s="282"/>
      <c r="J47" s="210">
        <f>E6+E11+E16+E21+E26+E31+E36+E41</f>
        <v>0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>
        <f>O6+O11+O16+O21+O26+O31+O36+O41</f>
        <v>0</v>
      </c>
      <c r="G51" s="282"/>
      <c r="H51" s="281">
        <f>P6+P11+P16+P21+P26+P31+P36+P41</f>
        <v>0</v>
      </c>
      <c r="I51" s="282"/>
      <c r="J51" s="210">
        <f>Q6+Q11+Q16+Q21+Q26+Q31+Q36+Q41</f>
        <v>0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>
        <f>SUM(F47:G53)</f>
        <v>0</v>
      </c>
      <c r="G55" s="272"/>
      <c r="H55" s="271">
        <f>SUM(H47:I53)</f>
        <v>0</v>
      </c>
      <c r="I55" s="272"/>
      <c r="J55" s="268">
        <f>SUM(J47:L53)</f>
        <v>0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2020-10-12T08:17:30Z</cp:lastPrinted>
  <dcterms:created xsi:type="dcterms:W3CDTF">2013-07-03T03:04:40Z</dcterms:created>
  <dcterms:modified xsi:type="dcterms:W3CDTF">2021-06-14T09:35:29Z</dcterms:modified>
</cp:coreProperties>
</file>